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fukuoka\Documents\Paper\秦君-J-Stage_Data\"/>
    </mc:Choice>
  </mc:AlternateContent>
  <bookViews>
    <workbookView xWindow="0" yWindow="0" windowWidth="15210" windowHeight="9930"/>
  </bookViews>
  <sheets>
    <sheet name="Scatter Plot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3" l="1"/>
  <c r="F46" i="3" l="1"/>
  <c r="F47" i="3" s="1"/>
  <c r="F48" i="3" s="1"/>
  <c r="J46" i="3"/>
  <c r="J47" i="3" s="1"/>
  <c r="J48" i="3" s="1"/>
  <c r="N47" i="3"/>
  <c r="N48" i="3" s="1"/>
  <c r="B46" i="3"/>
  <c r="B47" i="3" s="1"/>
  <c r="B48" i="3" s="1"/>
</calcChain>
</file>

<file path=xl/sharedStrings.xml><?xml version="1.0" encoding="utf-8"?>
<sst xmlns="http://schemas.openxmlformats.org/spreadsheetml/2006/main" count="155" uniqueCount="50">
  <si>
    <t>CSL1</t>
  </si>
  <si>
    <t>CSL2</t>
  </si>
  <si>
    <t>CSR1</t>
  </si>
  <si>
    <t>CSR2</t>
  </si>
  <si>
    <t>HLEL1</t>
  </si>
  <si>
    <t>HLEL2</t>
  </si>
  <si>
    <t>HLER1</t>
  </si>
  <si>
    <t>HLER2</t>
  </si>
  <si>
    <t>HREL1</t>
  </si>
  <si>
    <t>HREL2</t>
  </si>
  <si>
    <t>HRER1</t>
  </si>
  <si>
    <t>HRER2</t>
  </si>
  <si>
    <t>CSR</t>
  </si>
  <si>
    <t>CSL</t>
  </si>
  <si>
    <t>HLEL</t>
  </si>
  <si>
    <t>HLER</t>
  </si>
  <si>
    <t>HREL</t>
  </si>
  <si>
    <t>HRER</t>
  </si>
  <si>
    <t>HRER</t>
    <phoneticPr fontId="1"/>
  </si>
  <si>
    <t>HREL</t>
    <phoneticPr fontId="1"/>
  </si>
  <si>
    <t>HLER</t>
    <phoneticPr fontId="1"/>
  </si>
  <si>
    <t>HLEL</t>
    <phoneticPr fontId="1"/>
  </si>
  <si>
    <t>Sub_1</t>
    <phoneticPr fontId="1"/>
  </si>
  <si>
    <t>Sub_2</t>
    <phoneticPr fontId="1"/>
  </si>
  <si>
    <t>Sub_3</t>
    <phoneticPr fontId="1"/>
  </si>
  <si>
    <t>Sub_5</t>
    <phoneticPr fontId="1"/>
  </si>
  <si>
    <t>Sub_6</t>
    <phoneticPr fontId="1"/>
  </si>
  <si>
    <t>Sub_7</t>
    <phoneticPr fontId="1"/>
  </si>
  <si>
    <t>Sub_9</t>
    <phoneticPr fontId="1"/>
  </si>
  <si>
    <t>Sub_10</t>
    <phoneticPr fontId="1"/>
  </si>
  <si>
    <t>Sub_11</t>
    <phoneticPr fontId="1"/>
  </si>
  <si>
    <t>Sub_12</t>
    <phoneticPr fontId="1"/>
  </si>
  <si>
    <t>Sub_13</t>
    <phoneticPr fontId="1"/>
  </si>
  <si>
    <t>Sub_15</t>
    <phoneticPr fontId="1"/>
  </si>
  <si>
    <t>Sub_16</t>
    <phoneticPr fontId="1"/>
  </si>
  <si>
    <t>Sub_17</t>
    <phoneticPr fontId="1"/>
  </si>
  <si>
    <t>Sub_18</t>
    <phoneticPr fontId="1"/>
  </si>
  <si>
    <t>Sub_19</t>
    <phoneticPr fontId="1"/>
  </si>
  <si>
    <t>Sub_20</t>
    <phoneticPr fontId="1"/>
  </si>
  <si>
    <t>Sub_21</t>
    <phoneticPr fontId="1"/>
  </si>
  <si>
    <t>Sub_22</t>
    <phoneticPr fontId="1"/>
  </si>
  <si>
    <t>Sub_23</t>
    <phoneticPr fontId="1"/>
  </si>
  <si>
    <t>Average</t>
    <phoneticPr fontId="1"/>
  </si>
  <si>
    <t>CSR</t>
    <phoneticPr fontId="1"/>
  </si>
  <si>
    <t>CSR</t>
    <phoneticPr fontId="1"/>
  </si>
  <si>
    <t>CSL</t>
    <phoneticPr fontId="1"/>
  </si>
  <si>
    <t>Sub_9</t>
    <phoneticPr fontId="1"/>
  </si>
  <si>
    <t>t statistics</t>
    <phoneticPr fontId="1"/>
  </si>
  <si>
    <t>p</t>
    <phoneticPr fontId="1"/>
  </si>
  <si>
    <t>Correlation Coefficient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</si>
</sst>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8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endParaRPr lang="ja-JP" altLang="en-US" sz="28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2.7402668416447933E-2"/>
          <c:y val="2.3809523809523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708303281147942"/>
          <c:y val="6.990496225912407E-2"/>
          <c:w val="0.6320518408609368"/>
          <c:h val="0.73611715402439848"/>
        </c:manualLayout>
      </c:layout>
      <c:scatterChart>
        <c:scatterStyle val="lineMarker"/>
        <c:varyColors val="0"/>
        <c:ser>
          <c:idx val="0"/>
          <c:order val="0"/>
          <c:tx>
            <c:v>散布図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'Scatter Plots'!$N$26:$N$44</c:f>
              <c:numCache>
                <c:formatCode>General</c:formatCode>
                <c:ptCount val="19"/>
                <c:pt idx="0">
                  <c:v>130.22131956389694</c:v>
                </c:pt>
                <c:pt idx="1">
                  <c:v>46.200784686491232</c:v>
                </c:pt>
                <c:pt idx="2">
                  <c:v>171.71962960291799</c:v>
                </c:pt>
                <c:pt idx="3">
                  <c:v>159.5040420399518</c:v>
                </c:pt>
                <c:pt idx="4">
                  <c:v>73.419087167213348</c:v>
                </c:pt>
                <c:pt idx="5">
                  <c:v>213.95772326482702</c:v>
                </c:pt>
                <c:pt idx="6">
                  <c:v>70.799711154458876</c:v>
                </c:pt>
                <c:pt idx="7">
                  <c:v>110.44739773326259</c:v>
                </c:pt>
                <c:pt idx="8">
                  <c:v>97.9079055430918</c:v>
                </c:pt>
                <c:pt idx="9">
                  <c:v>140.79077198893427</c:v>
                </c:pt>
                <c:pt idx="10">
                  <c:v>128.45432662270383</c:v>
                </c:pt>
                <c:pt idx="11">
                  <c:v>107.97849227980852</c:v>
                </c:pt>
                <c:pt idx="12">
                  <c:v>78.237829974535501</c:v>
                </c:pt>
                <c:pt idx="13">
                  <c:v>85.452275721686661</c:v>
                </c:pt>
                <c:pt idx="14">
                  <c:v>53.839991086006478</c:v>
                </c:pt>
                <c:pt idx="15">
                  <c:v>216.60938786648683</c:v>
                </c:pt>
                <c:pt idx="16">
                  <c:v>60.842970003615299</c:v>
                </c:pt>
                <c:pt idx="17">
                  <c:v>125.67499532048419</c:v>
                </c:pt>
                <c:pt idx="18">
                  <c:v>206.18250442687076</c:v>
                </c:pt>
              </c:numCache>
            </c:numRef>
          </c:xVal>
          <c:yVal>
            <c:numRef>
              <c:f>'Scatter Plots'!$O$26:$O$44</c:f>
              <c:numCache>
                <c:formatCode>General</c:formatCode>
                <c:ptCount val="19"/>
                <c:pt idx="0">
                  <c:v>120.74756719455729</c:v>
                </c:pt>
                <c:pt idx="1">
                  <c:v>11.772377510076648</c:v>
                </c:pt>
                <c:pt idx="2">
                  <c:v>108.89302369977545</c:v>
                </c:pt>
                <c:pt idx="3">
                  <c:v>139.13070719126353</c:v>
                </c:pt>
                <c:pt idx="4">
                  <c:v>98.953844024782597</c:v>
                </c:pt>
                <c:pt idx="5">
                  <c:v>18.602953669752782</c:v>
                </c:pt>
                <c:pt idx="6">
                  <c:v>13.927845909292545</c:v>
                </c:pt>
                <c:pt idx="7">
                  <c:v>71.43524581691517</c:v>
                </c:pt>
                <c:pt idx="8">
                  <c:v>106.24788217207612</c:v>
                </c:pt>
                <c:pt idx="9">
                  <c:v>119.13349281335974</c:v>
                </c:pt>
                <c:pt idx="10">
                  <c:v>67.102465004519019</c:v>
                </c:pt>
                <c:pt idx="11">
                  <c:v>19.642611668733771</c:v>
                </c:pt>
                <c:pt idx="12">
                  <c:v>205.950516036538</c:v>
                </c:pt>
                <c:pt idx="13">
                  <c:v>65.129595256466828</c:v>
                </c:pt>
                <c:pt idx="14">
                  <c:v>48.961848033750506</c:v>
                </c:pt>
                <c:pt idx="15">
                  <c:v>71.282707373361816</c:v>
                </c:pt>
                <c:pt idx="16">
                  <c:v>83.629226372167338</c:v>
                </c:pt>
                <c:pt idx="17">
                  <c:v>65.25237962963638</c:v>
                </c:pt>
                <c:pt idx="18">
                  <c:v>107.60577436823114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36-424B-8A2C-46C006A02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962432"/>
        <c:axId val="323964112"/>
      </c:scatterChart>
      <c:valAx>
        <c:axId val="323962432"/>
        <c:scaling>
          <c:orientation val="minMax"/>
          <c:min val="-5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2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HLEL</a:t>
                </a:r>
                <a:r>
                  <a:rPr lang="ja-JP" altLang="en-US" sz="28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r>
                  <a:rPr lang="en-US" altLang="ja-JP" sz="2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(deg)</a:t>
                </a:r>
                <a:endParaRPr lang="ja-JP" altLang="en-US" sz="28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2775376755111599"/>
              <c:y val="0.897063268906152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323964112"/>
        <c:crossesAt val="-50"/>
        <c:crossBetween val="midCat"/>
        <c:majorUnit val="50"/>
        <c:minorUnit val="50"/>
      </c:valAx>
      <c:valAx>
        <c:axId val="323964112"/>
        <c:scaling>
          <c:orientation val="minMax"/>
          <c:min val="-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ja-JP" sz="2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SL (deg)</a:t>
                </a:r>
                <a:endParaRPr lang="ja-JP" altLang="en-US" sz="28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323962432"/>
        <c:crossesAt val="-100"/>
        <c:crossBetween val="midCat"/>
        <c:majorUnit val="50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8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</a:t>
            </a:r>
            <a:endParaRPr lang="ja-JP" altLang="en-US" sz="28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2.7402668416447933E-2"/>
          <c:y val="2.3809523809523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35385025868347"/>
          <c:y val="7.8583266993081574E-2"/>
          <c:w val="0.70790295397432557"/>
          <c:h val="0.73611715402439848"/>
        </c:manualLayout>
      </c:layout>
      <c:scatterChart>
        <c:scatterStyle val="lineMarker"/>
        <c:varyColors val="0"/>
        <c:ser>
          <c:idx val="0"/>
          <c:order val="0"/>
          <c:tx>
            <c:v>散布図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'Scatter Plots'!$J$26:$J$44</c:f>
              <c:numCache>
                <c:formatCode>General</c:formatCode>
                <c:ptCount val="19"/>
                <c:pt idx="0">
                  <c:v>111.73258118833959</c:v>
                </c:pt>
                <c:pt idx="1">
                  <c:v>106.82809209660378</c:v>
                </c:pt>
                <c:pt idx="2">
                  <c:v>89.853778533478817</c:v>
                </c:pt>
                <c:pt idx="3">
                  <c:v>98.744089526596326</c:v>
                </c:pt>
                <c:pt idx="4">
                  <c:v>81.41702649799177</c:v>
                </c:pt>
                <c:pt idx="5">
                  <c:v>83.615908999867912</c:v>
                </c:pt>
                <c:pt idx="6">
                  <c:v>95.169424032193646</c:v>
                </c:pt>
                <c:pt idx="7">
                  <c:v>98.708154364724635</c:v>
                </c:pt>
                <c:pt idx="8">
                  <c:v>114.34838115239272</c:v>
                </c:pt>
                <c:pt idx="9">
                  <c:v>164.18362794517412</c:v>
                </c:pt>
                <c:pt idx="10">
                  <c:v>113.86606780357118</c:v>
                </c:pt>
                <c:pt idx="11">
                  <c:v>161.47477654688004</c:v>
                </c:pt>
                <c:pt idx="12">
                  <c:v>134.3625247278311</c:v>
                </c:pt>
                <c:pt idx="13">
                  <c:v>95.439831814013502</c:v>
                </c:pt>
                <c:pt idx="14">
                  <c:v>151.88626166730901</c:v>
                </c:pt>
                <c:pt idx="15">
                  <c:v>233.852749971343</c:v>
                </c:pt>
                <c:pt idx="16">
                  <c:v>80.85879226764996</c:v>
                </c:pt>
                <c:pt idx="17">
                  <c:v>73.279932212867564</c:v>
                </c:pt>
                <c:pt idx="18">
                  <c:v>115.92982986873041</c:v>
                </c:pt>
              </c:numCache>
            </c:numRef>
          </c:xVal>
          <c:yVal>
            <c:numRef>
              <c:f>'Scatter Plots'!$K$26:$K$44</c:f>
              <c:numCache>
                <c:formatCode>General</c:formatCode>
                <c:ptCount val="19"/>
                <c:pt idx="0">
                  <c:v>120.74756719455729</c:v>
                </c:pt>
                <c:pt idx="1">
                  <c:v>11.772377510076648</c:v>
                </c:pt>
                <c:pt idx="2">
                  <c:v>108.89302369977545</c:v>
                </c:pt>
                <c:pt idx="3">
                  <c:v>139.13070719126353</c:v>
                </c:pt>
                <c:pt idx="4">
                  <c:v>98.953844024782597</c:v>
                </c:pt>
                <c:pt idx="5">
                  <c:v>18.602953669752782</c:v>
                </c:pt>
                <c:pt idx="6">
                  <c:v>13.927845909292545</c:v>
                </c:pt>
                <c:pt idx="7">
                  <c:v>71.43524581691517</c:v>
                </c:pt>
                <c:pt idx="8">
                  <c:v>106.24788217207612</c:v>
                </c:pt>
                <c:pt idx="9">
                  <c:v>119.13349281335974</c:v>
                </c:pt>
                <c:pt idx="10">
                  <c:v>67.102465004519019</c:v>
                </c:pt>
                <c:pt idx="11">
                  <c:v>19.642611668733771</c:v>
                </c:pt>
                <c:pt idx="12">
                  <c:v>205.95051603653769</c:v>
                </c:pt>
                <c:pt idx="13">
                  <c:v>65.129595256466828</c:v>
                </c:pt>
                <c:pt idx="14">
                  <c:v>48.961848033750506</c:v>
                </c:pt>
                <c:pt idx="15">
                  <c:v>71.282707373361816</c:v>
                </c:pt>
                <c:pt idx="16">
                  <c:v>83.629226372167338</c:v>
                </c:pt>
                <c:pt idx="17">
                  <c:v>65.25237962963638</c:v>
                </c:pt>
                <c:pt idx="18">
                  <c:v>107.60577436823114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51-48E5-87D5-E7B95938D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959072"/>
        <c:axId val="47255184"/>
      </c:scatterChart>
      <c:valAx>
        <c:axId val="323959072"/>
        <c:scaling>
          <c:orientation val="minMax"/>
          <c:min val="-5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2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HLER</a:t>
                </a:r>
                <a:r>
                  <a:rPr lang="ja-JP" altLang="en-US" sz="28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r>
                  <a:rPr lang="en-US" altLang="ja-JP" sz="2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(deg)</a:t>
                </a:r>
                <a:endParaRPr lang="ja-JP" altLang="en-US" sz="28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9981228346456691"/>
              <c:y val="0.89953848182142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47255184"/>
        <c:crossesAt val="-50"/>
        <c:crossBetween val="midCat"/>
        <c:majorUnit val="50"/>
        <c:minorUnit val="50"/>
      </c:valAx>
      <c:valAx>
        <c:axId val="47255184"/>
        <c:scaling>
          <c:orientation val="minMax"/>
          <c:min val="-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ja-JP" sz="2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SL (deg)</a:t>
                </a:r>
                <a:endParaRPr lang="ja-JP" altLang="en-US" sz="28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323959072"/>
        <c:crossesAt val="-100"/>
        <c:crossBetween val="midCat"/>
        <c:majorUnit val="50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8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</a:t>
            </a:r>
            <a:endParaRPr lang="ja-JP" altLang="en-US" sz="28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2.7402668416447933E-2"/>
          <c:y val="2.3809523809523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027853962992249"/>
          <c:y val="7.8583217146243792E-2"/>
          <c:w val="0.69799965900921046"/>
          <c:h val="0.7252223482809426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'Scatter Plots'!$B$26:$B$44</c:f>
              <c:numCache>
                <c:formatCode>General</c:formatCode>
                <c:ptCount val="19"/>
                <c:pt idx="0">
                  <c:v>23.305386337225016</c:v>
                </c:pt>
                <c:pt idx="1">
                  <c:v>49.790235533903221</c:v>
                </c:pt>
                <c:pt idx="2">
                  <c:v>3.8688679054825981E-2</c:v>
                </c:pt>
                <c:pt idx="3">
                  <c:v>29.057469437645118</c:v>
                </c:pt>
                <c:pt idx="4">
                  <c:v>210.86592340191535</c:v>
                </c:pt>
                <c:pt idx="5">
                  <c:v>64.559032354686622</c:v>
                </c:pt>
                <c:pt idx="6">
                  <c:v>67.315660851628365</c:v>
                </c:pt>
                <c:pt idx="7">
                  <c:v>97.240160081567467</c:v>
                </c:pt>
                <c:pt idx="8">
                  <c:v>39.525170343754056</c:v>
                </c:pt>
                <c:pt idx="9">
                  <c:v>75.639991223047218</c:v>
                </c:pt>
                <c:pt idx="10">
                  <c:v>154.243531352296</c:v>
                </c:pt>
                <c:pt idx="11">
                  <c:v>131.23041708356894</c:v>
                </c:pt>
                <c:pt idx="12">
                  <c:v>99.876697840776075</c:v>
                </c:pt>
                <c:pt idx="13">
                  <c:v>72.893883571016516</c:v>
                </c:pt>
                <c:pt idx="14">
                  <c:v>169.13855533109813</c:v>
                </c:pt>
                <c:pt idx="15">
                  <c:v>27.417615798668646</c:v>
                </c:pt>
                <c:pt idx="16">
                  <c:v>47.312714188004321</c:v>
                </c:pt>
                <c:pt idx="17">
                  <c:v>49.100727593529051</c:v>
                </c:pt>
                <c:pt idx="18">
                  <c:v>85.470859157851919</c:v>
                </c:pt>
              </c:numCache>
            </c:numRef>
          </c:xVal>
          <c:yVal>
            <c:numRef>
              <c:f>'Scatter Plots'!$C$26:$C$44</c:f>
              <c:numCache>
                <c:formatCode>General</c:formatCode>
                <c:ptCount val="19"/>
                <c:pt idx="0">
                  <c:v>41.469137587342672</c:v>
                </c:pt>
                <c:pt idx="1">
                  <c:v>68.362389739219253</c:v>
                </c:pt>
                <c:pt idx="2">
                  <c:v>54.25312382385723</c:v>
                </c:pt>
                <c:pt idx="3">
                  <c:v>33.796272465584011</c:v>
                </c:pt>
                <c:pt idx="4">
                  <c:v>83.122505400398595</c:v>
                </c:pt>
                <c:pt idx="5">
                  <c:v>-0.60705467929410162</c:v>
                </c:pt>
                <c:pt idx="6">
                  <c:v>85.885115204384263</c:v>
                </c:pt>
                <c:pt idx="7">
                  <c:v>0.44194991439829323</c:v>
                </c:pt>
                <c:pt idx="8">
                  <c:v>58.488715883312658</c:v>
                </c:pt>
                <c:pt idx="9">
                  <c:v>115.18231396880239</c:v>
                </c:pt>
                <c:pt idx="10">
                  <c:v>160.72688849839381</c:v>
                </c:pt>
                <c:pt idx="11">
                  <c:v>90.494162613575298</c:v>
                </c:pt>
                <c:pt idx="12">
                  <c:v>91.779024000698982</c:v>
                </c:pt>
                <c:pt idx="13">
                  <c:v>118.98279748985271</c:v>
                </c:pt>
                <c:pt idx="14">
                  <c:v>148.15513624378207</c:v>
                </c:pt>
                <c:pt idx="15">
                  <c:v>99.533321414934647</c:v>
                </c:pt>
                <c:pt idx="16">
                  <c:v>97.87936406483395</c:v>
                </c:pt>
                <c:pt idx="17">
                  <c:v>54.490526086455375</c:v>
                </c:pt>
                <c:pt idx="18">
                  <c:v>95.382583936181959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E3-4B34-BD3E-BDD72DA6C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962432"/>
        <c:axId val="323964112"/>
      </c:scatterChart>
      <c:valAx>
        <c:axId val="323962432"/>
        <c:scaling>
          <c:orientation val="minMax"/>
          <c:min val="-5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2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HRER</a:t>
                </a:r>
                <a:r>
                  <a:rPr lang="ja-JP" altLang="en-US" sz="28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r>
                  <a:rPr lang="en-US" altLang="ja-JP" sz="2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(deg)</a:t>
                </a:r>
                <a:endParaRPr lang="ja-JP" altLang="en-US" sz="28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9981228346456691"/>
              <c:y val="0.89953848182142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323964112"/>
        <c:crossesAt val="-50"/>
        <c:crossBetween val="midCat"/>
        <c:majorUnit val="50"/>
        <c:minorUnit val="50"/>
      </c:valAx>
      <c:valAx>
        <c:axId val="323964112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ja-JP" sz="2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SR (deg)</a:t>
                </a:r>
                <a:endParaRPr lang="ja-JP" altLang="en-US" sz="28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323962432"/>
        <c:crossesAt val="-100"/>
        <c:crossBetween val="midCat"/>
        <c:majorUnit val="50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8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</a:t>
            </a:r>
          </a:p>
        </c:rich>
      </c:tx>
      <c:layout>
        <c:manualLayout>
          <c:xMode val="edge"/>
          <c:yMode val="edge"/>
          <c:x val="2.7402668416447933E-2"/>
          <c:y val="2.3809523809523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451472559671503"/>
          <c:y val="7.8583266993081574E-2"/>
          <c:w val="0.69799965900921046"/>
          <c:h val="0.73884097942621596"/>
        </c:manualLayout>
      </c:layout>
      <c:scatterChart>
        <c:scatterStyle val="lineMarker"/>
        <c:varyColors val="0"/>
        <c:ser>
          <c:idx val="0"/>
          <c:order val="0"/>
          <c:tx>
            <c:v>散布図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'Scatter Plots'!$F$26:$F$44</c:f>
              <c:numCache>
                <c:formatCode>General</c:formatCode>
                <c:ptCount val="19"/>
                <c:pt idx="0">
                  <c:v>144.0694714864926</c:v>
                </c:pt>
                <c:pt idx="1">
                  <c:v>91.740926909013808</c:v>
                </c:pt>
                <c:pt idx="2">
                  <c:v>82.740979706637461</c:v>
                </c:pt>
                <c:pt idx="3">
                  <c:v>74.530601001432032</c:v>
                </c:pt>
                <c:pt idx="4">
                  <c:v>123.8901584826081</c:v>
                </c:pt>
                <c:pt idx="5">
                  <c:v>-3.4540041682619091</c:v>
                </c:pt>
                <c:pt idx="6">
                  <c:v>69.133669700119867</c:v>
                </c:pt>
                <c:pt idx="7">
                  <c:v>54.696339629065285</c:v>
                </c:pt>
                <c:pt idx="8">
                  <c:v>73.780725353648592</c:v>
                </c:pt>
                <c:pt idx="9">
                  <c:v>33.283701372148784</c:v>
                </c:pt>
                <c:pt idx="10">
                  <c:v>104.83476925024148</c:v>
                </c:pt>
                <c:pt idx="11">
                  <c:v>40.711125471743863</c:v>
                </c:pt>
                <c:pt idx="12">
                  <c:v>104.90152053832426</c:v>
                </c:pt>
                <c:pt idx="13">
                  <c:v>80.006191674232738</c:v>
                </c:pt>
                <c:pt idx="14">
                  <c:v>205.62597395489007</c:v>
                </c:pt>
                <c:pt idx="15">
                  <c:v>140.65000211140409</c:v>
                </c:pt>
                <c:pt idx="16">
                  <c:v>48.576864909245934</c:v>
                </c:pt>
                <c:pt idx="17">
                  <c:v>60.584964159679089</c:v>
                </c:pt>
                <c:pt idx="18">
                  <c:v>114.47154831345473</c:v>
                </c:pt>
              </c:numCache>
            </c:numRef>
          </c:xVal>
          <c:yVal>
            <c:numRef>
              <c:f>'Scatter Plots'!$G$26:$G$44</c:f>
              <c:numCache>
                <c:formatCode>General</c:formatCode>
                <c:ptCount val="19"/>
                <c:pt idx="0">
                  <c:v>41.469137587342672</c:v>
                </c:pt>
                <c:pt idx="1">
                  <c:v>68.362389739219253</c:v>
                </c:pt>
                <c:pt idx="2">
                  <c:v>54.25312382385723</c:v>
                </c:pt>
                <c:pt idx="3">
                  <c:v>33.796272465584011</c:v>
                </c:pt>
                <c:pt idx="4">
                  <c:v>83.122505400398595</c:v>
                </c:pt>
                <c:pt idx="5">
                  <c:v>-0.60705467929410162</c:v>
                </c:pt>
                <c:pt idx="6">
                  <c:v>85.885115204384263</c:v>
                </c:pt>
                <c:pt idx="7">
                  <c:v>0.44194991439829323</c:v>
                </c:pt>
                <c:pt idx="8">
                  <c:v>58.488715883312658</c:v>
                </c:pt>
                <c:pt idx="9">
                  <c:v>115.18231396880239</c:v>
                </c:pt>
                <c:pt idx="10">
                  <c:v>160.72688849839381</c:v>
                </c:pt>
                <c:pt idx="11">
                  <c:v>90.494162613575298</c:v>
                </c:pt>
                <c:pt idx="12">
                  <c:v>91.779024000698982</c:v>
                </c:pt>
                <c:pt idx="13">
                  <c:v>118.98279748985271</c:v>
                </c:pt>
                <c:pt idx="14">
                  <c:v>148.15513624378207</c:v>
                </c:pt>
                <c:pt idx="15">
                  <c:v>99.533321414934647</c:v>
                </c:pt>
                <c:pt idx="16">
                  <c:v>97.87936406483395</c:v>
                </c:pt>
                <c:pt idx="17">
                  <c:v>54.490526086455375</c:v>
                </c:pt>
                <c:pt idx="18">
                  <c:v>95.382583936181959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F4-4B91-8262-0A7C7EF0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962432"/>
        <c:axId val="323964112"/>
      </c:scatterChart>
      <c:valAx>
        <c:axId val="323962432"/>
        <c:scaling>
          <c:orientation val="minMax"/>
          <c:min val="-5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2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HREL</a:t>
                </a:r>
                <a:r>
                  <a:rPr lang="ja-JP" altLang="en-US" sz="28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r>
                  <a:rPr lang="en-US" altLang="ja-JP" sz="2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(deg)</a:t>
                </a:r>
                <a:endParaRPr lang="ja-JP" altLang="en-US" sz="28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9981228346456691"/>
              <c:y val="0.89953848182142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323964112"/>
        <c:crossesAt val="-50"/>
        <c:crossBetween val="midCat"/>
        <c:majorUnit val="50"/>
        <c:minorUnit val="50"/>
      </c:valAx>
      <c:valAx>
        <c:axId val="323964112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ja-JP" sz="2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SR (deg)</a:t>
                </a:r>
                <a:endParaRPr lang="ja-JP" altLang="en-US" sz="28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323962432"/>
        <c:crossesAt val="-100"/>
        <c:crossBetween val="midCat"/>
        <c:majorUnit val="50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668610</xdr:colOff>
      <xdr:row>0</xdr:row>
      <xdr:rowOff>7940</xdr:rowOff>
    </xdr:from>
    <xdr:to>
      <xdr:col>32</xdr:col>
      <xdr:colOff>558507</xdr:colOff>
      <xdr:row>24</xdr:row>
      <xdr:rowOff>145523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682287</xdr:colOff>
      <xdr:row>25</xdr:row>
      <xdr:rowOff>93299</xdr:rowOff>
    </xdr:from>
    <xdr:to>
      <xdr:col>32</xdr:col>
      <xdr:colOff>470962</xdr:colOff>
      <xdr:row>54</xdr:row>
      <xdr:rowOff>74252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264337</xdr:colOff>
      <xdr:row>0</xdr:row>
      <xdr:rowOff>0</xdr:rowOff>
    </xdr:from>
    <xdr:to>
      <xdr:col>41</xdr:col>
      <xdr:colOff>45261</xdr:colOff>
      <xdr:row>24</xdr:row>
      <xdr:rowOff>106382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314337</xdr:colOff>
      <xdr:row>25</xdr:row>
      <xdr:rowOff>55565</xdr:rowOff>
    </xdr:from>
    <xdr:to>
      <xdr:col>41</xdr:col>
      <xdr:colOff>87323</xdr:colOff>
      <xdr:row>54</xdr:row>
      <xdr:rowOff>39475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topLeftCell="G1" zoomScale="80" zoomScaleNormal="80" workbookViewId="0">
      <selection activeCell="B26" sqref="B26"/>
    </sheetView>
  </sheetViews>
  <sheetFormatPr defaultRowHeight="13.5" x14ac:dyDescent="0.15"/>
  <sheetData>
    <row r="1" spans="1:21" s="1" customFormat="1" x14ac:dyDescent="0.15"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</row>
    <row r="2" spans="1:21" x14ac:dyDescent="0.15">
      <c r="A2" t="s">
        <v>0</v>
      </c>
      <c r="B2">
        <v>46.519789094298218</v>
      </c>
      <c r="C2">
        <v>-51.610506268415698</v>
      </c>
      <c r="D2">
        <v>111.39520862511868</v>
      </c>
      <c r="E2">
        <v>134.72708896900929</v>
      </c>
      <c r="F2">
        <v>97.434195750266881</v>
      </c>
      <c r="G2">
        <v>-62.989986985725203</v>
      </c>
      <c r="H2">
        <v>30.534906449670441</v>
      </c>
      <c r="I2">
        <v>68.009122361955875</v>
      </c>
      <c r="J2">
        <v>107.92222744097252</v>
      </c>
      <c r="K2">
        <v>118.02562238718272</v>
      </c>
      <c r="L2">
        <v>76.774246487030013</v>
      </c>
      <c r="M2">
        <v>-72.370750936481755</v>
      </c>
      <c r="N2">
        <v>252.317922854389</v>
      </c>
      <c r="O2">
        <v>48.43643405543866</v>
      </c>
      <c r="P2">
        <v>-41.429990346135995</v>
      </c>
      <c r="Q2">
        <v>33.708785615710802</v>
      </c>
      <c r="R2">
        <v>35.328677211494067</v>
      </c>
      <c r="T2">
        <v>53.672709063079509</v>
      </c>
      <c r="U2">
        <v>62.881541979403885</v>
      </c>
    </row>
    <row r="3" spans="1:21" x14ac:dyDescent="0.15">
      <c r="A3" t="s">
        <v>1</v>
      </c>
      <c r="B3">
        <v>194.97534529481601</v>
      </c>
      <c r="C3">
        <v>75.155261288568994</v>
      </c>
      <c r="D3">
        <v>106.39083877443223</v>
      </c>
      <c r="E3">
        <v>143.53432541351779</v>
      </c>
      <c r="F3">
        <v>100.47349229929831</v>
      </c>
      <c r="G3">
        <v>100.19589432523077</v>
      </c>
      <c r="H3">
        <v>-2.6792146310853506</v>
      </c>
      <c r="I3">
        <v>74.861369271874452</v>
      </c>
      <c r="J3">
        <v>104.5735369031797</v>
      </c>
      <c r="K3">
        <v>120.24136323953675</v>
      </c>
      <c r="L3">
        <v>57.430683522008025</v>
      </c>
      <c r="M3">
        <v>111.6559742739493</v>
      </c>
      <c r="N3">
        <v>159.58310921868636</v>
      </c>
      <c r="O3">
        <v>81.822756457495004</v>
      </c>
      <c r="P3">
        <v>139.35368641363701</v>
      </c>
      <c r="Q3">
        <v>108.85662913101282</v>
      </c>
      <c r="R3">
        <v>131.92977553284061</v>
      </c>
      <c r="T3">
        <v>76.832050196193251</v>
      </c>
      <c r="U3">
        <v>152.33000675705838</v>
      </c>
    </row>
    <row r="4" spans="1:21" x14ac:dyDescent="0.15">
      <c r="A4" t="s">
        <v>2</v>
      </c>
      <c r="B4">
        <v>-21.026101519301701</v>
      </c>
      <c r="C4">
        <v>72.503178290325891</v>
      </c>
      <c r="D4">
        <v>48.927254285548763</v>
      </c>
      <c r="E4">
        <v>25.557128113901687</v>
      </c>
      <c r="F4">
        <v>71.087632129924472</v>
      </c>
      <c r="H4">
        <v>-63.240990162583294</v>
      </c>
      <c r="I4">
        <v>105.51776041660017</v>
      </c>
      <c r="J4">
        <v>52.702454131455795</v>
      </c>
      <c r="K4">
        <v>52.603557224635352</v>
      </c>
      <c r="L4">
        <v>115.59735402635421</v>
      </c>
      <c r="M4">
        <v>75.302842943395746</v>
      </c>
      <c r="N4">
        <v>38.97222909592616</v>
      </c>
      <c r="O4">
        <v>101.84869444267845</v>
      </c>
      <c r="P4">
        <v>126.89182594275377</v>
      </c>
      <c r="Q4">
        <v>154.37529776766701</v>
      </c>
      <c r="R4">
        <v>142.2033183536694</v>
      </c>
      <c r="S4">
        <v>63.930973575618822</v>
      </c>
      <c r="T4">
        <v>27.705868901953391</v>
      </c>
      <c r="U4">
        <v>66.335401920233153</v>
      </c>
    </row>
    <row r="5" spans="1:21" x14ac:dyDescent="0.15">
      <c r="A5" t="s">
        <v>3</v>
      </c>
      <c r="B5">
        <v>103.96437669398705</v>
      </c>
      <c r="C5">
        <v>64.221601188112601</v>
      </c>
      <c r="D5">
        <v>59.578993362165697</v>
      </c>
      <c r="E5">
        <v>42.035416817266331</v>
      </c>
      <c r="F5">
        <v>95.157378670872717</v>
      </c>
      <c r="H5">
        <v>62.026880803995091</v>
      </c>
      <c r="I5">
        <v>66.252469992168358</v>
      </c>
      <c r="J5">
        <v>-51.818554302659209</v>
      </c>
      <c r="K5">
        <v>64.373874541989963</v>
      </c>
      <c r="L5">
        <v>114.76727391125058</v>
      </c>
      <c r="M5">
        <v>246.15093405339189</v>
      </c>
      <c r="N5">
        <v>142.01609613122443</v>
      </c>
      <c r="O5">
        <v>81.709353558719513</v>
      </c>
      <c r="P5">
        <v>111.07376903695167</v>
      </c>
      <c r="Q5">
        <v>141.93497471989713</v>
      </c>
      <c r="R5">
        <v>56.863324476199899</v>
      </c>
      <c r="S5">
        <v>131.82775455404908</v>
      </c>
      <c r="T5">
        <v>81.275183270957356</v>
      </c>
      <c r="U5">
        <v>124.42976595213075</v>
      </c>
    </row>
    <row r="6" spans="1:21" x14ac:dyDescent="0.15">
      <c r="A6" t="s">
        <v>4</v>
      </c>
      <c r="B6">
        <v>132.8597982358657</v>
      </c>
      <c r="C6">
        <v>132.22040588503</v>
      </c>
      <c r="D6">
        <v>171.94520283071336</v>
      </c>
      <c r="E6">
        <v>169.92938873156211</v>
      </c>
      <c r="F6">
        <v>66.938142509552264</v>
      </c>
      <c r="G6">
        <v>174.74036937823746</v>
      </c>
      <c r="H6">
        <v>75.181632855765159</v>
      </c>
      <c r="I6">
        <v>114.83311575452545</v>
      </c>
      <c r="J6">
        <v>131.54128851209356</v>
      </c>
      <c r="K6">
        <v>140.5864015551727</v>
      </c>
      <c r="L6">
        <v>133.59374354223976</v>
      </c>
      <c r="M6">
        <v>105.78693527390853</v>
      </c>
      <c r="N6">
        <v>213.81958727099311</v>
      </c>
      <c r="O6">
        <v>85.670028968804289</v>
      </c>
      <c r="P6">
        <v>-58.417350514635807</v>
      </c>
      <c r="Q6">
        <v>211.71039602137233</v>
      </c>
      <c r="R6">
        <v>67.205340757946303</v>
      </c>
      <c r="S6">
        <v>59.861547212152225</v>
      </c>
      <c r="T6">
        <v>108.94770598011816</v>
      </c>
      <c r="U6">
        <v>169.8435905268453</v>
      </c>
    </row>
    <row r="7" spans="1:21" x14ac:dyDescent="0.15">
      <c r="A7" t="s">
        <v>5</v>
      </c>
      <c r="B7">
        <v>127.58284089192816</v>
      </c>
      <c r="C7">
        <v>-39.818836512047248</v>
      </c>
      <c r="D7">
        <v>171.49405637512263</v>
      </c>
      <c r="E7">
        <v>149.07869534834145</v>
      </c>
      <c r="F7">
        <v>79.900031824874418</v>
      </c>
      <c r="G7">
        <v>253.17507715141659</v>
      </c>
      <c r="H7">
        <v>66.417789453152594</v>
      </c>
      <c r="I7">
        <v>106.06167971199973</v>
      </c>
      <c r="J7">
        <v>64.274522574090057</v>
      </c>
      <c r="K7">
        <v>140.99514242269584</v>
      </c>
      <c r="L7">
        <v>123.31490970316787</v>
      </c>
      <c r="M7">
        <v>110.17004928570852</v>
      </c>
      <c r="N7">
        <v>-57.343927321922109</v>
      </c>
      <c r="O7">
        <v>85.234522474569033</v>
      </c>
      <c r="P7">
        <v>166.09733268664877</v>
      </c>
      <c r="Q7">
        <v>221.50837971160129</v>
      </c>
      <c r="R7">
        <v>54.480599249284296</v>
      </c>
      <c r="S7">
        <v>103.41596405932007</v>
      </c>
      <c r="T7">
        <v>142.4022846608502</v>
      </c>
      <c r="U7">
        <v>242.52141832689622</v>
      </c>
    </row>
    <row r="8" spans="1:21" x14ac:dyDescent="0.15">
      <c r="A8" t="s">
        <v>6</v>
      </c>
      <c r="B8">
        <v>113.57582815270531</v>
      </c>
      <c r="C8">
        <v>77.851692616934059</v>
      </c>
      <c r="D8">
        <v>97.614115349711028</v>
      </c>
      <c r="E8">
        <v>100.80471735078059</v>
      </c>
      <c r="F8">
        <v>82.571900097188447</v>
      </c>
      <c r="G8">
        <v>82.447459185907093</v>
      </c>
      <c r="H8">
        <v>115.91046854460929</v>
      </c>
      <c r="I8">
        <v>99.681434468724191</v>
      </c>
      <c r="J8">
        <v>207.28432230704439</v>
      </c>
      <c r="K8">
        <v>228.37904630330303</v>
      </c>
      <c r="L8">
        <v>106.7300244692168</v>
      </c>
      <c r="M8">
        <v>195.80923347697887</v>
      </c>
      <c r="N8">
        <v>131.9089747592709</v>
      </c>
      <c r="O8">
        <v>94.626467109964125</v>
      </c>
      <c r="P8">
        <v>115.95314622880217</v>
      </c>
      <c r="Q8">
        <v>256.8503151137723</v>
      </c>
      <c r="R8">
        <v>-33.771253782153295</v>
      </c>
      <c r="S8">
        <v>122.15838023980325</v>
      </c>
      <c r="T8">
        <v>97.995584342412769</v>
      </c>
      <c r="U8">
        <v>198.20251596840762</v>
      </c>
    </row>
    <row r="9" spans="1:21" x14ac:dyDescent="0.15">
      <c r="A9" t="s">
        <v>7</v>
      </c>
      <c r="B9">
        <v>109.88933422397386</v>
      </c>
      <c r="C9">
        <v>135.80449157627351</v>
      </c>
      <c r="D9">
        <v>82.09344171724662</v>
      </c>
      <c r="E9">
        <v>96.683461702412046</v>
      </c>
      <c r="F9">
        <v>80.262152898795094</v>
      </c>
      <c r="G9">
        <v>84.784358813828717</v>
      </c>
      <c r="H9">
        <v>74.428379519778005</v>
      </c>
      <c r="I9">
        <v>97.734874260725093</v>
      </c>
      <c r="J9">
        <v>21.412439997741043</v>
      </c>
      <c r="K9">
        <v>99.988209587045191</v>
      </c>
      <c r="L9">
        <v>121.00211113792557</v>
      </c>
      <c r="M9">
        <v>127.1403196167812</v>
      </c>
      <c r="N9">
        <v>136.8160746963913</v>
      </c>
      <c r="O9">
        <v>96.253196518062893</v>
      </c>
      <c r="P9">
        <v>187.81937710581587</v>
      </c>
      <c r="Q9">
        <v>210.85518482891371</v>
      </c>
      <c r="R9">
        <v>195.48883831745323</v>
      </c>
      <c r="S9">
        <v>49.246738280747657</v>
      </c>
      <c r="T9">
        <v>48.564280083322366</v>
      </c>
      <c r="U9">
        <v>33.657143769053185</v>
      </c>
    </row>
    <row r="10" spans="1:21" x14ac:dyDescent="0.15">
      <c r="A10" t="s">
        <v>8</v>
      </c>
      <c r="B10">
        <v>114.12997831971785</v>
      </c>
      <c r="C10">
        <v>66.19401115622027</v>
      </c>
      <c r="D10">
        <v>82.170954106318959</v>
      </c>
      <c r="E10">
        <v>70.953744173249063</v>
      </c>
      <c r="F10">
        <v>122.93778477073388</v>
      </c>
      <c r="H10">
        <v>-14.398076717284281</v>
      </c>
      <c r="I10">
        <v>76.920928959614017</v>
      </c>
      <c r="J10">
        <v>57.257307082349769</v>
      </c>
      <c r="K10">
        <v>75.088660364909117</v>
      </c>
      <c r="L10">
        <v>21.054167095645443</v>
      </c>
      <c r="M10">
        <v>103.00619055541752</v>
      </c>
      <c r="N10">
        <v>72.795413575305744</v>
      </c>
      <c r="O10">
        <v>101.62105564233883</v>
      </c>
      <c r="P10">
        <v>53.014510773336944</v>
      </c>
      <c r="Q10">
        <v>250.38867375928874</v>
      </c>
      <c r="R10">
        <v>52.002084493481895</v>
      </c>
      <c r="S10">
        <v>31.574895917377869</v>
      </c>
      <c r="T10">
        <v>53.44253648803091</v>
      </c>
      <c r="U10">
        <v>166.30558414423768</v>
      </c>
    </row>
    <row r="11" spans="1:21" x14ac:dyDescent="0.15">
      <c r="A11" t="s">
        <v>9</v>
      </c>
      <c r="B11">
        <v>174.00896465326736</v>
      </c>
      <c r="C11">
        <v>117.28784266180733</v>
      </c>
      <c r="D11">
        <v>83.311005306955963</v>
      </c>
      <c r="E11">
        <v>78.107457829615001</v>
      </c>
      <c r="F11">
        <v>124.84253219448232</v>
      </c>
      <c r="H11">
        <v>7.4900683807604631</v>
      </c>
      <c r="I11">
        <v>61.346410440625732</v>
      </c>
      <c r="J11">
        <v>52.135372175780802</v>
      </c>
      <c r="K11">
        <v>72.472790342388052</v>
      </c>
      <c r="L11">
        <v>45.51323564865212</v>
      </c>
      <c r="M11">
        <v>106.66334794506544</v>
      </c>
      <c r="N11">
        <v>8.6268373681819845</v>
      </c>
      <c r="O11">
        <v>108.18198543430968</v>
      </c>
      <c r="P11">
        <v>106.99787257512854</v>
      </c>
      <c r="Q11">
        <v>160.86327415049141</v>
      </c>
      <c r="R11">
        <v>229.29791972932628</v>
      </c>
      <c r="S11">
        <v>65.578833901113995</v>
      </c>
      <c r="T11">
        <v>67.727391831327267</v>
      </c>
      <c r="U11">
        <v>62.637512482671774</v>
      </c>
    </row>
    <row r="12" spans="1:21" x14ac:dyDescent="0.15">
      <c r="A12" t="s">
        <v>10</v>
      </c>
      <c r="B12">
        <v>111.259635535421</v>
      </c>
      <c r="C12">
        <v>34.459806897639467</v>
      </c>
      <c r="D12">
        <v>2.0674778385796162</v>
      </c>
      <c r="E12">
        <v>25.682858008378318</v>
      </c>
      <c r="F12">
        <v>249.81744624731868</v>
      </c>
      <c r="H12">
        <v>50.860898275466369</v>
      </c>
      <c r="I12">
        <v>66.544639766054217</v>
      </c>
      <c r="J12">
        <v>122.40521280766235</v>
      </c>
      <c r="K12">
        <v>39.466059016223873</v>
      </c>
      <c r="L12">
        <v>80.973364200325705</v>
      </c>
      <c r="M12">
        <v>58.507423926438967</v>
      </c>
      <c r="N12">
        <v>253.67618539020714</v>
      </c>
      <c r="O12">
        <v>102.68943156341498</v>
      </c>
      <c r="P12">
        <v>142.76330071270758</v>
      </c>
      <c r="Q12">
        <v>167.12348175006372</v>
      </c>
      <c r="R12">
        <v>2.8332249506334848</v>
      </c>
      <c r="S12">
        <v>58.737720020449899</v>
      </c>
      <c r="T12">
        <v>41.95555290636004</v>
      </c>
      <c r="U12">
        <v>64.95322860836751</v>
      </c>
    </row>
    <row r="13" spans="1:21" x14ac:dyDescent="0.15">
      <c r="A13" t="s">
        <v>11</v>
      </c>
      <c r="B13">
        <v>-64.648862860970993</v>
      </c>
      <c r="C13">
        <v>65.120664170166975</v>
      </c>
      <c r="D13">
        <v>-1.9901004804699642</v>
      </c>
      <c r="E13">
        <v>32.432080866911917</v>
      </c>
      <c r="F13">
        <v>171.91440055651202</v>
      </c>
      <c r="H13">
        <v>78.257166433906889</v>
      </c>
      <c r="I13">
        <v>68.086681937202513</v>
      </c>
      <c r="J13">
        <v>72.075107355472596</v>
      </c>
      <c r="K13">
        <v>39.584281671284238</v>
      </c>
      <c r="L13">
        <v>70.306618245768746</v>
      </c>
      <c r="M13">
        <v>249.97963877815289</v>
      </c>
      <c r="N13">
        <v>8.7846487769307195</v>
      </c>
      <c r="O13">
        <v>97.06396411813715</v>
      </c>
      <c r="P13">
        <v>3.0244664293254702</v>
      </c>
      <c r="Q13">
        <v>171.15362891213258</v>
      </c>
      <c r="R13">
        <v>52.002006646703805</v>
      </c>
      <c r="S13">
        <v>35.88770835555875</v>
      </c>
      <c r="T13">
        <v>56.245902280698061</v>
      </c>
      <c r="U13">
        <v>105.98848970733633</v>
      </c>
    </row>
    <row r="14" spans="1:21" s="1" customFormat="1" x14ac:dyDescent="0.15">
      <c r="G14" s="4"/>
    </row>
    <row r="16" spans="1:21" x14ac:dyDescent="0.15">
      <c r="A16" t="s">
        <v>42</v>
      </c>
      <c r="B16" s="1" t="s">
        <v>22</v>
      </c>
      <c r="C16" s="1" t="s">
        <v>23</v>
      </c>
      <c r="D16" s="1" t="s">
        <v>24</v>
      </c>
      <c r="E16" s="1" t="s">
        <v>25</v>
      </c>
      <c r="F16" s="1" t="s">
        <v>26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36</v>
      </c>
      <c r="Q16" s="1" t="s">
        <v>37</v>
      </c>
      <c r="R16" s="1" t="s">
        <v>38</v>
      </c>
      <c r="S16" s="1" t="s">
        <v>39</v>
      </c>
      <c r="T16" s="1" t="s">
        <v>40</v>
      </c>
      <c r="U16" s="1" t="s">
        <v>41</v>
      </c>
    </row>
    <row r="17" spans="1:23" x14ac:dyDescent="0.15">
      <c r="A17" t="s">
        <v>13</v>
      </c>
      <c r="B17">
        <v>120.74756719455729</v>
      </c>
      <c r="C17">
        <v>11.772377510076648</v>
      </c>
      <c r="D17">
        <v>108.89302369977545</v>
      </c>
      <c r="E17">
        <v>139.13070719126353</v>
      </c>
      <c r="F17">
        <v>98.953844024782597</v>
      </c>
      <c r="G17" s="4">
        <v>18.602953669752782</v>
      </c>
      <c r="H17">
        <v>13.927845909292545</v>
      </c>
      <c r="I17">
        <v>71.43524581691517</v>
      </c>
      <c r="J17">
        <v>106.24788217207612</v>
      </c>
      <c r="K17">
        <v>119.13349281335974</v>
      </c>
      <c r="L17">
        <v>67.102465004519019</v>
      </c>
      <c r="M17">
        <v>19.642611668733771</v>
      </c>
      <c r="N17">
        <v>205.95051603653769</v>
      </c>
      <c r="O17">
        <v>65.129595256466828</v>
      </c>
      <c r="P17">
        <v>48.961848033750506</v>
      </c>
      <c r="Q17">
        <v>71.282707373361816</v>
      </c>
      <c r="R17">
        <v>83.629226372167338</v>
      </c>
      <c r="T17">
        <v>65.25237962963638</v>
      </c>
      <c r="U17">
        <v>107.60577436823114</v>
      </c>
    </row>
    <row r="18" spans="1:23" x14ac:dyDescent="0.15">
      <c r="A18" t="s">
        <v>12</v>
      </c>
      <c r="B18">
        <v>41.469137587342672</v>
      </c>
      <c r="C18">
        <v>68.362389739219253</v>
      </c>
      <c r="D18">
        <v>54.25312382385723</v>
      </c>
      <c r="E18">
        <v>33.796272465584011</v>
      </c>
      <c r="F18">
        <v>83.122505400398595</v>
      </c>
      <c r="G18" s="4"/>
      <c r="H18">
        <v>-0.60705467929410162</v>
      </c>
      <c r="I18">
        <v>85.885115204384263</v>
      </c>
      <c r="J18">
        <v>0.44194991439829323</v>
      </c>
      <c r="K18">
        <v>58.488715883312658</v>
      </c>
      <c r="L18">
        <v>115.18231396880239</v>
      </c>
      <c r="M18">
        <v>160.72688849839381</v>
      </c>
      <c r="N18">
        <v>90.494162613575298</v>
      </c>
      <c r="O18">
        <v>91.779024000698982</v>
      </c>
      <c r="P18">
        <v>118.98279748985271</v>
      </c>
      <c r="Q18">
        <v>148.15513624378207</v>
      </c>
      <c r="R18">
        <v>99.533321414934647</v>
      </c>
      <c r="S18">
        <v>97.87936406483395</v>
      </c>
      <c r="T18">
        <v>54.490526086455375</v>
      </c>
      <c r="U18">
        <v>95.382583936181959</v>
      </c>
    </row>
    <row r="19" spans="1:23" x14ac:dyDescent="0.15">
      <c r="A19" t="s">
        <v>16</v>
      </c>
      <c r="B19">
        <v>144.0694714864926</v>
      </c>
      <c r="C19">
        <v>91.740926909013808</v>
      </c>
      <c r="D19">
        <v>82.740979706637461</v>
      </c>
      <c r="E19">
        <v>74.530601001432032</v>
      </c>
      <c r="F19">
        <v>123.8901584826081</v>
      </c>
      <c r="G19" s="4"/>
      <c r="H19">
        <v>-3.4540041682619091</v>
      </c>
      <c r="I19">
        <v>69.133669700119867</v>
      </c>
      <c r="J19">
        <v>54.696339629065285</v>
      </c>
      <c r="K19">
        <v>73.780725353648592</v>
      </c>
      <c r="L19">
        <v>33.283701372148784</v>
      </c>
      <c r="M19">
        <v>104.83476925024148</v>
      </c>
      <c r="N19">
        <v>40.711125471743863</v>
      </c>
      <c r="O19">
        <v>104.90152053832426</v>
      </c>
      <c r="P19">
        <v>80.006191674232738</v>
      </c>
      <c r="Q19">
        <v>205.62597395489007</v>
      </c>
      <c r="R19">
        <v>140.65000211140409</v>
      </c>
      <c r="S19">
        <v>48.576864909245934</v>
      </c>
      <c r="T19">
        <v>60.584964159679089</v>
      </c>
      <c r="U19">
        <v>114.47154831345473</v>
      </c>
    </row>
    <row r="20" spans="1:23" x14ac:dyDescent="0.15">
      <c r="A20" t="s">
        <v>17</v>
      </c>
      <c r="B20">
        <v>23.305386337225016</v>
      </c>
      <c r="C20">
        <v>49.790235533903221</v>
      </c>
      <c r="D20">
        <v>3.8688679054825981E-2</v>
      </c>
      <c r="E20">
        <v>29.057469437645118</v>
      </c>
      <c r="F20">
        <v>210.86592340191535</v>
      </c>
      <c r="G20" s="4"/>
      <c r="H20">
        <v>64.559032354686622</v>
      </c>
      <c r="I20">
        <v>67.315660851628365</v>
      </c>
      <c r="J20">
        <v>97.240160081567467</v>
      </c>
      <c r="K20">
        <v>39.525170343754056</v>
      </c>
      <c r="L20">
        <v>75.639991223047218</v>
      </c>
      <c r="M20">
        <v>154.243531352296</v>
      </c>
      <c r="N20">
        <v>131.23041708356894</v>
      </c>
      <c r="O20">
        <v>99.876697840776075</v>
      </c>
      <c r="P20">
        <v>72.893883571016516</v>
      </c>
      <c r="Q20">
        <v>169.13855533109813</v>
      </c>
      <c r="R20">
        <v>27.417615798668646</v>
      </c>
      <c r="S20">
        <v>47.312714188004321</v>
      </c>
      <c r="T20">
        <v>49.100727593529051</v>
      </c>
      <c r="U20">
        <v>85.470859157851919</v>
      </c>
    </row>
    <row r="21" spans="1:23" x14ac:dyDescent="0.15">
      <c r="A21" t="s">
        <v>14</v>
      </c>
      <c r="B21">
        <v>130.22131956389694</v>
      </c>
      <c r="C21">
        <v>46.200784686491232</v>
      </c>
      <c r="D21">
        <v>171.71962960291799</v>
      </c>
      <c r="E21">
        <v>159.5040420399518</v>
      </c>
      <c r="F21">
        <v>73.419087167213348</v>
      </c>
      <c r="G21" s="4">
        <v>213.95772326482702</v>
      </c>
      <c r="H21">
        <v>70.799711154458876</v>
      </c>
      <c r="I21">
        <v>110.44739773326259</v>
      </c>
      <c r="J21">
        <v>97.9079055430918</v>
      </c>
      <c r="K21">
        <v>140.79077198893427</v>
      </c>
      <c r="L21">
        <v>128.45432662270383</v>
      </c>
      <c r="M21">
        <v>107.97849227980852</v>
      </c>
      <c r="N21">
        <v>78.237829974535501</v>
      </c>
      <c r="O21">
        <v>85.452275721686661</v>
      </c>
      <c r="P21">
        <v>53.839991086006478</v>
      </c>
      <c r="Q21">
        <v>216.60938786648683</v>
      </c>
      <c r="R21">
        <v>60.842970003615299</v>
      </c>
      <c r="S21">
        <v>81.638755635736146</v>
      </c>
      <c r="T21">
        <v>125.67499532048419</v>
      </c>
      <c r="U21">
        <v>206.18250442687076</v>
      </c>
    </row>
    <row r="22" spans="1:23" x14ac:dyDescent="0.15">
      <c r="A22" t="s">
        <v>15</v>
      </c>
      <c r="B22">
        <v>111.73258118833959</v>
      </c>
      <c r="C22">
        <v>106.82809209660378</v>
      </c>
      <c r="D22">
        <v>89.853778533478817</v>
      </c>
      <c r="E22">
        <v>98.744089526596326</v>
      </c>
      <c r="F22">
        <v>81.41702649799177</v>
      </c>
      <c r="G22" s="4">
        <v>83.615908999867912</v>
      </c>
      <c r="H22">
        <v>95.169424032193646</v>
      </c>
      <c r="I22">
        <v>98.708154364724635</v>
      </c>
      <c r="J22">
        <v>114.34838115239272</v>
      </c>
      <c r="K22">
        <v>164.18362794517412</v>
      </c>
      <c r="L22">
        <v>113.86606780357118</v>
      </c>
      <c r="M22">
        <v>161.47477654688004</v>
      </c>
      <c r="N22">
        <v>134.3625247278311</v>
      </c>
      <c r="O22">
        <v>95.439831814013502</v>
      </c>
      <c r="P22">
        <v>151.88626166730901</v>
      </c>
      <c r="Q22">
        <v>233.852749971343</v>
      </c>
      <c r="R22">
        <v>80.85879226764996</v>
      </c>
      <c r="S22">
        <v>85.70255926027545</v>
      </c>
      <c r="T22">
        <v>73.279932212867564</v>
      </c>
      <c r="U22">
        <v>115.92982986873041</v>
      </c>
    </row>
    <row r="23" spans="1:23" x14ac:dyDescent="0.15">
      <c r="H23" s="4"/>
    </row>
    <row r="25" spans="1:23" x14ac:dyDescent="0.15">
      <c r="B25" t="s">
        <v>18</v>
      </c>
      <c r="C25" t="s">
        <v>43</v>
      </c>
      <c r="F25" t="s">
        <v>19</v>
      </c>
      <c r="G25" t="s">
        <v>44</v>
      </c>
      <c r="J25" t="s">
        <v>20</v>
      </c>
      <c r="K25" t="s">
        <v>45</v>
      </c>
      <c r="N25" t="s">
        <v>21</v>
      </c>
      <c r="O25" t="s">
        <v>45</v>
      </c>
      <c r="U25" s="3"/>
      <c r="V25" s="3"/>
      <c r="W25" s="2"/>
    </row>
    <row r="26" spans="1:23" x14ac:dyDescent="0.15">
      <c r="A26" t="s">
        <v>22</v>
      </c>
      <c r="B26">
        <v>23.305386337225016</v>
      </c>
      <c r="C26">
        <v>41.469137587342672</v>
      </c>
      <c r="E26" s="1" t="s">
        <v>22</v>
      </c>
      <c r="F26">
        <v>144.0694714864926</v>
      </c>
      <c r="G26">
        <v>41.469137587342672</v>
      </c>
      <c r="I26" s="1" t="s">
        <v>22</v>
      </c>
      <c r="J26">
        <v>111.73258118833959</v>
      </c>
      <c r="K26">
        <v>120.74756719455729</v>
      </c>
      <c r="M26" s="1" t="s">
        <v>22</v>
      </c>
      <c r="N26">
        <v>130.22131956389694</v>
      </c>
      <c r="O26">
        <v>120.74756719455729</v>
      </c>
      <c r="U26" s="1"/>
      <c r="V26" s="1"/>
      <c r="W26" s="2"/>
    </row>
    <row r="27" spans="1:23" x14ac:dyDescent="0.15">
      <c r="A27" s="1" t="s">
        <v>23</v>
      </c>
      <c r="B27">
        <v>49.790235533903221</v>
      </c>
      <c r="C27">
        <v>68.362389739219253</v>
      </c>
      <c r="E27" s="1" t="s">
        <v>23</v>
      </c>
      <c r="F27">
        <v>91.740926909013808</v>
      </c>
      <c r="G27">
        <v>68.362389739219253</v>
      </c>
      <c r="I27" s="1" t="s">
        <v>23</v>
      </c>
      <c r="J27">
        <v>106.82809209660378</v>
      </c>
      <c r="K27">
        <v>11.772377510076648</v>
      </c>
      <c r="M27" s="1" t="s">
        <v>23</v>
      </c>
      <c r="N27">
        <v>46.200784686491232</v>
      </c>
      <c r="O27">
        <v>11.772377510076648</v>
      </c>
      <c r="U27" s="1"/>
      <c r="V27" s="1"/>
      <c r="W27" s="2"/>
    </row>
    <row r="28" spans="1:23" x14ac:dyDescent="0.15">
      <c r="A28" s="1" t="s">
        <v>24</v>
      </c>
      <c r="B28">
        <v>3.8688679054825981E-2</v>
      </c>
      <c r="C28">
        <v>54.25312382385723</v>
      </c>
      <c r="E28" s="1" t="s">
        <v>24</v>
      </c>
      <c r="F28">
        <v>82.740979706637461</v>
      </c>
      <c r="G28">
        <v>54.25312382385723</v>
      </c>
      <c r="I28" s="1" t="s">
        <v>24</v>
      </c>
      <c r="J28">
        <v>89.853778533478817</v>
      </c>
      <c r="K28">
        <v>108.89302369977545</v>
      </c>
      <c r="M28" s="1" t="s">
        <v>24</v>
      </c>
      <c r="N28">
        <v>171.71962960291799</v>
      </c>
      <c r="O28">
        <v>108.89302369977545</v>
      </c>
      <c r="U28" s="1"/>
      <c r="V28" s="1"/>
      <c r="W28" s="2"/>
    </row>
    <row r="29" spans="1:23" x14ac:dyDescent="0.15">
      <c r="A29" s="1" t="s">
        <v>25</v>
      </c>
      <c r="B29">
        <v>29.057469437645118</v>
      </c>
      <c r="C29">
        <v>33.796272465584011</v>
      </c>
      <c r="E29" s="1" t="s">
        <v>25</v>
      </c>
      <c r="F29">
        <v>74.530601001432032</v>
      </c>
      <c r="G29">
        <v>33.796272465584011</v>
      </c>
      <c r="I29" s="1" t="s">
        <v>25</v>
      </c>
      <c r="J29">
        <v>98.744089526596326</v>
      </c>
      <c r="K29">
        <v>139.13070719126353</v>
      </c>
      <c r="M29" s="1" t="s">
        <v>25</v>
      </c>
      <c r="N29">
        <v>159.5040420399518</v>
      </c>
      <c r="O29">
        <v>139.13070719126353</v>
      </c>
      <c r="V29" s="2"/>
      <c r="W29" s="2"/>
    </row>
    <row r="30" spans="1:23" x14ac:dyDescent="0.15">
      <c r="A30" s="1" t="s">
        <v>26</v>
      </c>
      <c r="B30">
        <v>210.86592340191535</v>
      </c>
      <c r="C30">
        <v>83.122505400398595</v>
      </c>
      <c r="E30" s="1" t="s">
        <v>26</v>
      </c>
      <c r="F30">
        <v>123.8901584826081</v>
      </c>
      <c r="G30">
        <v>83.122505400398595</v>
      </c>
      <c r="I30" s="1" t="s">
        <v>26</v>
      </c>
      <c r="J30">
        <v>81.41702649799177</v>
      </c>
      <c r="K30">
        <v>98.953844024782597</v>
      </c>
      <c r="M30" s="1" t="s">
        <v>26</v>
      </c>
      <c r="N30">
        <v>73.419087167213348</v>
      </c>
      <c r="O30">
        <v>98.953844024782597</v>
      </c>
      <c r="V30" s="2"/>
      <c r="W30" s="2"/>
    </row>
    <row r="31" spans="1:23" x14ac:dyDescent="0.15">
      <c r="A31" s="1" t="s">
        <v>28</v>
      </c>
      <c r="B31">
        <v>64.559032354686622</v>
      </c>
      <c r="C31">
        <v>-0.60705467929410162</v>
      </c>
      <c r="E31" s="1" t="s">
        <v>28</v>
      </c>
      <c r="F31">
        <v>-3.4540041682619091</v>
      </c>
      <c r="G31">
        <v>-0.60705467929410162</v>
      </c>
      <c r="I31" t="s">
        <v>27</v>
      </c>
      <c r="J31">
        <v>83.615908999867912</v>
      </c>
      <c r="K31">
        <v>18.602953669752782</v>
      </c>
      <c r="M31" s="1" t="s">
        <v>27</v>
      </c>
      <c r="N31">
        <v>213.95772326482702</v>
      </c>
      <c r="O31">
        <v>18.602953669752782</v>
      </c>
      <c r="V31" s="2"/>
      <c r="W31" s="2"/>
    </row>
    <row r="32" spans="1:23" x14ac:dyDescent="0.15">
      <c r="A32" s="1" t="s">
        <v>29</v>
      </c>
      <c r="B32">
        <v>67.315660851628365</v>
      </c>
      <c r="C32">
        <v>85.885115204384263</v>
      </c>
      <c r="E32" s="1" t="s">
        <v>29</v>
      </c>
      <c r="F32">
        <v>69.133669700119867</v>
      </c>
      <c r="G32">
        <v>85.885115204384263</v>
      </c>
      <c r="I32" s="1" t="s">
        <v>46</v>
      </c>
      <c r="J32">
        <v>95.169424032193646</v>
      </c>
      <c r="K32">
        <v>13.927845909292545</v>
      </c>
      <c r="M32" s="1" t="s">
        <v>46</v>
      </c>
      <c r="N32">
        <v>70.799711154458876</v>
      </c>
      <c r="O32">
        <v>13.927845909292545</v>
      </c>
      <c r="V32" s="2"/>
      <c r="W32" s="2"/>
    </row>
    <row r="33" spans="1:23" x14ac:dyDescent="0.15">
      <c r="A33" s="1" t="s">
        <v>30</v>
      </c>
      <c r="B33">
        <v>97.240160081567467</v>
      </c>
      <c r="C33">
        <v>0.44194991439829323</v>
      </c>
      <c r="E33" s="1" t="s">
        <v>30</v>
      </c>
      <c r="F33">
        <v>54.696339629065285</v>
      </c>
      <c r="G33">
        <v>0.44194991439829323</v>
      </c>
      <c r="I33" s="1" t="s">
        <v>29</v>
      </c>
      <c r="J33">
        <v>98.708154364724635</v>
      </c>
      <c r="K33">
        <v>71.43524581691517</v>
      </c>
      <c r="M33" s="1" t="s">
        <v>29</v>
      </c>
      <c r="N33">
        <v>110.44739773326259</v>
      </c>
      <c r="O33">
        <v>71.43524581691517</v>
      </c>
    </row>
    <row r="34" spans="1:23" x14ac:dyDescent="0.15">
      <c r="A34" s="1" t="s">
        <v>31</v>
      </c>
      <c r="B34">
        <v>39.525170343754056</v>
      </c>
      <c r="C34">
        <v>58.488715883312658</v>
      </c>
      <c r="E34" s="1" t="s">
        <v>31</v>
      </c>
      <c r="F34">
        <v>73.780725353648592</v>
      </c>
      <c r="G34">
        <v>58.488715883312658</v>
      </c>
      <c r="I34" s="1" t="s">
        <v>30</v>
      </c>
      <c r="J34">
        <v>114.34838115239272</v>
      </c>
      <c r="K34">
        <v>106.24788217207612</v>
      </c>
      <c r="M34" s="1" t="s">
        <v>30</v>
      </c>
      <c r="N34">
        <v>97.9079055430918</v>
      </c>
      <c r="O34">
        <v>106.24788217207612</v>
      </c>
      <c r="W34" s="1"/>
    </row>
    <row r="35" spans="1:23" x14ac:dyDescent="0.15">
      <c r="A35" s="1" t="s">
        <v>32</v>
      </c>
      <c r="B35">
        <v>75.639991223047218</v>
      </c>
      <c r="C35">
        <v>115.18231396880239</v>
      </c>
      <c r="E35" s="1" t="s">
        <v>32</v>
      </c>
      <c r="F35">
        <v>33.283701372148784</v>
      </c>
      <c r="G35">
        <v>115.18231396880239</v>
      </c>
      <c r="I35" s="1" t="s">
        <v>31</v>
      </c>
      <c r="J35">
        <v>164.18362794517412</v>
      </c>
      <c r="K35">
        <v>119.13349281335974</v>
      </c>
      <c r="M35" s="1" t="s">
        <v>31</v>
      </c>
      <c r="N35">
        <v>140.79077198893427</v>
      </c>
      <c r="O35">
        <v>119.13349281335974</v>
      </c>
    </row>
    <row r="36" spans="1:23" x14ac:dyDescent="0.15">
      <c r="A36" s="1" t="s">
        <v>33</v>
      </c>
      <c r="B36">
        <v>154.243531352296</v>
      </c>
      <c r="C36">
        <v>160.72688849839381</v>
      </c>
      <c r="E36" s="1" t="s">
        <v>33</v>
      </c>
      <c r="F36">
        <v>104.83476925024148</v>
      </c>
      <c r="G36">
        <v>160.72688849839381</v>
      </c>
      <c r="I36" s="1" t="s">
        <v>32</v>
      </c>
      <c r="J36">
        <v>113.86606780357118</v>
      </c>
      <c r="K36">
        <v>67.102465004519019</v>
      </c>
      <c r="M36" s="1" t="s">
        <v>32</v>
      </c>
      <c r="N36">
        <v>128.45432662270383</v>
      </c>
      <c r="O36">
        <v>67.102465004519019</v>
      </c>
    </row>
    <row r="37" spans="1:23" x14ac:dyDescent="0.15">
      <c r="A37" s="1" t="s">
        <v>34</v>
      </c>
      <c r="B37">
        <v>131.23041708356894</v>
      </c>
      <c r="C37">
        <v>90.494162613575298</v>
      </c>
      <c r="E37" s="1" t="s">
        <v>34</v>
      </c>
      <c r="F37">
        <v>40.711125471743863</v>
      </c>
      <c r="G37">
        <v>90.494162613575298</v>
      </c>
      <c r="I37" s="1" t="s">
        <v>33</v>
      </c>
      <c r="J37">
        <v>161.47477654688004</v>
      </c>
      <c r="K37">
        <v>19.642611668733771</v>
      </c>
      <c r="M37" s="1" t="s">
        <v>33</v>
      </c>
      <c r="N37">
        <v>107.97849227980852</v>
      </c>
      <c r="O37">
        <v>19.642611668733771</v>
      </c>
    </row>
    <row r="38" spans="1:23" x14ac:dyDescent="0.15">
      <c r="A38" s="1" t="s">
        <v>35</v>
      </c>
      <c r="B38">
        <v>99.876697840776075</v>
      </c>
      <c r="C38">
        <v>91.779024000698982</v>
      </c>
      <c r="E38" s="1" t="s">
        <v>35</v>
      </c>
      <c r="F38">
        <v>104.90152053832426</v>
      </c>
      <c r="G38">
        <v>91.779024000698982</v>
      </c>
      <c r="I38" s="1" t="s">
        <v>34</v>
      </c>
      <c r="J38">
        <v>134.3625247278311</v>
      </c>
      <c r="K38">
        <v>205.95051603653769</v>
      </c>
      <c r="M38" s="1" t="s">
        <v>34</v>
      </c>
      <c r="N38">
        <v>78.237829974535501</v>
      </c>
      <c r="O38">
        <v>205.950516036538</v>
      </c>
    </row>
    <row r="39" spans="1:23" x14ac:dyDescent="0.15">
      <c r="A39" s="1" t="s">
        <v>36</v>
      </c>
      <c r="B39">
        <v>72.893883571016516</v>
      </c>
      <c r="C39">
        <v>118.98279748985271</v>
      </c>
      <c r="E39" s="1" t="s">
        <v>36</v>
      </c>
      <c r="F39">
        <v>80.006191674232738</v>
      </c>
      <c r="G39">
        <v>118.98279748985271</v>
      </c>
      <c r="I39" s="1" t="s">
        <v>35</v>
      </c>
      <c r="J39">
        <v>95.439831814013502</v>
      </c>
      <c r="K39">
        <v>65.129595256466828</v>
      </c>
      <c r="M39" s="1" t="s">
        <v>35</v>
      </c>
      <c r="N39">
        <v>85.452275721686661</v>
      </c>
      <c r="O39">
        <v>65.129595256466828</v>
      </c>
    </row>
    <row r="40" spans="1:23" x14ac:dyDescent="0.15">
      <c r="A40" s="1" t="s">
        <v>37</v>
      </c>
      <c r="B40">
        <v>169.13855533109813</v>
      </c>
      <c r="C40">
        <v>148.15513624378207</v>
      </c>
      <c r="E40" s="1" t="s">
        <v>37</v>
      </c>
      <c r="F40">
        <v>205.62597395489007</v>
      </c>
      <c r="G40">
        <v>148.15513624378207</v>
      </c>
      <c r="I40" s="1" t="s">
        <v>36</v>
      </c>
      <c r="J40">
        <v>151.88626166730901</v>
      </c>
      <c r="K40">
        <v>48.961848033750506</v>
      </c>
      <c r="M40" s="1" t="s">
        <v>36</v>
      </c>
      <c r="N40">
        <v>53.839991086006478</v>
      </c>
      <c r="O40">
        <v>48.961848033750506</v>
      </c>
    </row>
    <row r="41" spans="1:23" x14ac:dyDescent="0.15">
      <c r="A41" s="1" t="s">
        <v>38</v>
      </c>
      <c r="B41">
        <v>27.417615798668646</v>
      </c>
      <c r="C41">
        <v>99.533321414934647</v>
      </c>
      <c r="E41" s="1" t="s">
        <v>38</v>
      </c>
      <c r="F41">
        <v>140.65000211140409</v>
      </c>
      <c r="G41">
        <v>99.533321414934647</v>
      </c>
      <c r="I41" s="1" t="s">
        <v>37</v>
      </c>
      <c r="J41">
        <v>233.852749971343</v>
      </c>
      <c r="K41">
        <v>71.282707373361816</v>
      </c>
      <c r="M41" s="1" t="s">
        <v>37</v>
      </c>
      <c r="N41">
        <v>216.60938786648683</v>
      </c>
      <c r="O41">
        <v>71.282707373361816</v>
      </c>
    </row>
    <row r="42" spans="1:23" x14ac:dyDescent="0.15">
      <c r="A42" s="1" t="s">
        <v>39</v>
      </c>
      <c r="B42">
        <v>47.312714188004321</v>
      </c>
      <c r="C42">
        <v>97.87936406483395</v>
      </c>
      <c r="E42" s="1" t="s">
        <v>39</v>
      </c>
      <c r="F42">
        <v>48.576864909245934</v>
      </c>
      <c r="G42">
        <v>97.87936406483395</v>
      </c>
      <c r="I42" s="1" t="s">
        <v>38</v>
      </c>
      <c r="J42">
        <v>80.85879226764996</v>
      </c>
      <c r="K42">
        <v>83.629226372167338</v>
      </c>
      <c r="M42" s="1" t="s">
        <v>38</v>
      </c>
      <c r="N42">
        <v>60.842970003615299</v>
      </c>
      <c r="O42">
        <v>83.629226372167338</v>
      </c>
    </row>
    <row r="43" spans="1:23" x14ac:dyDescent="0.15">
      <c r="A43" s="1" t="s">
        <v>40</v>
      </c>
      <c r="B43">
        <v>49.100727593529051</v>
      </c>
      <c r="C43">
        <v>54.490526086455375</v>
      </c>
      <c r="E43" s="1" t="s">
        <v>40</v>
      </c>
      <c r="F43">
        <v>60.584964159679089</v>
      </c>
      <c r="G43">
        <v>54.490526086455375</v>
      </c>
      <c r="I43" s="1" t="s">
        <v>40</v>
      </c>
      <c r="J43">
        <v>73.279932212867564</v>
      </c>
      <c r="K43">
        <v>65.25237962963638</v>
      </c>
      <c r="M43" s="1" t="s">
        <v>40</v>
      </c>
      <c r="N43">
        <v>125.67499532048419</v>
      </c>
      <c r="O43">
        <v>65.25237962963638</v>
      </c>
    </row>
    <row r="44" spans="1:23" x14ac:dyDescent="0.15">
      <c r="A44" s="1" t="s">
        <v>41</v>
      </c>
      <c r="B44">
        <v>85.470859157851919</v>
      </c>
      <c r="C44">
        <v>95.382583936181959</v>
      </c>
      <c r="E44" s="1" t="s">
        <v>41</v>
      </c>
      <c r="F44">
        <v>114.47154831345473</v>
      </c>
      <c r="G44">
        <v>95.382583936181959</v>
      </c>
      <c r="I44" s="1" t="s">
        <v>41</v>
      </c>
      <c r="J44">
        <v>115.92982986873041</v>
      </c>
      <c r="K44">
        <v>107.60577436823114</v>
      </c>
      <c r="M44" s="1" t="s">
        <v>41</v>
      </c>
      <c r="N44">
        <v>206.18250442687076</v>
      </c>
      <c r="O44">
        <v>107.60577436823114</v>
      </c>
    </row>
    <row r="46" spans="1:23" x14ac:dyDescent="0.15">
      <c r="A46" s="1" t="s">
        <v>49</v>
      </c>
      <c r="B46">
        <f>PEARSON(B26:B44,C26:C44)</f>
        <v>0.46291840325544936</v>
      </c>
      <c r="E46" s="1" t="s">
        <v>49</v>
      </c>
      <c r="F46">
        <f t="shared" ref="F46:J46" si="0">PEARSON(F26:F44,G26:G44)</f>
        <v>0.46714294102712661</v>
      </c>
      <c r="I46" s="1" t="s">
        <v>49</v>
      </c>
      <c r="J46">
        <f t="shared" si="0"/>
        <v>4.7382027296766334E-2</v>
      </c>
      <c r="M46" s="1" t="s">
        <v>49</v>
      </c>
      <c r="N46">
        <f>PEARSON(N26:N44,O26:O44)</f>
        <v>0.11289788649559669</v>
      </c>
    </row>
    <row r="47" spans="1:23" x14ac:dyDescent="0.15">
      <c r="A47" t="s">
        <v>47</v>
      </c>
      <c r="B47">
        <f>B46*SQRT(19-2)/SQRT(1-B46^2)</f>
        <v>2.15327114066453</v>
      </c>
      <c r="E47" s="1" t="s">
        <v>47</v>
      </c>
      <c r="F47">
        <f t="shared" ref="F47:N47" si="1">F46*SQRT(19-2)/SQRT(1-F46^2)</f>
        <v>2.178375156480135</v>
      </c>
      <c r="I47" s="1" t="s">
        <v>47</v>
      </c>
      <c r="J47">
        <f t="shared" si="1"/>
        <v>0.19558077160401643</v>
      </c>
      <c r="M47" s="1" t="s">
        <v>47</v>
      </c>
      <c r="N47">
        <f t="shared" si="1"/>
        <v>0.46848512569883638</v>
      </c>
    </row>
    <row r="48" spans="1:23" x14ac:dyDescent="0.15">
      <c r="A48" t="s">
        <v>48</v>
      </c>
      <c r="B48">
        <f>TDIST(B47,17,2)</f>
        <v>4.5945919297983653E-2</v>
      </c>
      <c r="E48" s="1" t="s">
        <v>48</v>
      </c>
      <c r="F48">
        <f t="shared" ref="F48:N48" si="2">TDIST(F47,17,2)</f>
        <v>4.3743532001570426E-2</v>
      </c>
      <c r="I48" s="1" t="s">
        <v>48</v>
      </c>
      <c r="J48">
        <f t="shared" si="2"/>
        <v>0.84725695656874944</v>
      </c>
      <c r="M48" s="1" t="s">
        <v>48</v>
      </c>
      <c r="N48">
        <f t="shared" si="2"/>
        <v>0.64538868718097309</v>
      </c>
    </row>
  </sheetData>
  <phoneticPr fontId="1"/>
  <conditionalFormatting sqref="B14:U14">
    <cfRule type="cellIs" dxfId="0" priority="1" operator="greaterThan">
      <formula>180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Scatter Plots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LBMI</dc:creator>
  <cp:lastModifiedBy>fukuoka</cp:lastModifiedBy>
  <dcterms:created xsi:type="dcterms:W3CDTF">2018-06-15T06:04:59Z</dcterms:created>
  <dcterms:modified xsi:type="dcterms:W3CDTF">2022-04-07T10:35:17Z</dcterms:modified>
</cp:coreProperties>
</file>